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EDA\Desktop\首長名簿\2022年度\データ用フォーム\"/>
    </mc:Choice>
  </mc:AlternateContent>
  <xr:revisionPtr revIDLastSave="0" documentId="13_ncr:1_{5C22FC30-599D-4BF1-A1C3-CE9CB7F672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区町村議会選挙入力フォーム" sheetId="7" r:id="rId1"/>
    <sheet name="記入例" sheetId="8" r:id="rId2"/>
    <sheet name="記入例 (無投票)" sheetId="9" r:id="rId3"/>
  </sheets>
  <definedNames>
    <definedName name="_xlnm.Print_Area" localSheetId="0">市区町村議会選挙入力フォーム!$A$1:$G$46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9" l="1"/>
  <c r="D46" i="9"/>
  <c r="C46" i="9"/>
  <c r="F45" i="9"/>
  <c r="F44" i="9"/>
  <c r="F43" i="9"/>
  <c r="F42" i="9"/>
  <c r="F41" i="9"/>
  <c r="F40" i="9"/>
  <c r="F39" i="9"/>
  <c r="F38" i="9"/>
  <c r="F37" i="9"/>
  <c r="F36" i="9"/>
  <c r="F46" i="9" s="1"/>
  <c r="E32" i="9"/>
  <c r="D32" i="9"/>
  <c r="C32" i="9"/>
  <c r="F31" i="9"/>
  <c r="F30" i="9"/>
  <c r="F29" i="9"/>
  <c r="F28" i="9"/>
  <c r="F27" i="9"/>
  <c r="F26" i="9"/>
  <c r="F25" i="9"/>
  <c r="F24" i="9"/>
  <c r="F23" i="9"/>
  <c r="F32" i="9" s="1"/>
  <c r="D18" i="9"/>
  <c r="E15" i="9"/>
  <c r="E46" i="8"/>
  <c r="D46" i="8"/>
  <c r="C46" i="8"/>
  <c r="F45" i="8"/>
  <c r="F44" i="8"/>
  <c r="F43" i="8"/>
  <c r="F42" i="8"/>
  <c r="F41" i="8"/>
  <c r="F40" i="8"/>
  <c r="F39" i="8"/>
  <c r="F38" i="8"/>
  <c r="F37" i="8"/>
  <c r="F36" i="8"/>
  <c r="E32" i="8"/>
  <c r="D32" i="8"/>
  <c r="C32" i="8"/>
  <c r="F31" i="8"/>
  <c r="F30" i="8"/>
  <c r="F29" i="8"/>
  <c r="F28" i="8"/>
  <c r="F27" i="8"/>
  <c r="F26" i="8"/>
  <c r="F25" i="8"/>
  <c r="F24" i="8"/>
  <c r="F23" i="8"/>
  <c r="D18" i="8"/>
  <c r="E15" i="8"/>
  <c r="F46" i="8" l="1"/>
  <c r="F32" i="8"/>
  <c r="D46" i="7"/>
  <c r="C46" i="7"/>
  <c r="F45" i="7"/>
  <c r="F44" i="7"/>
  <c r="F43" i="7"/>
  <c r="F42" i="7"/>
  <c r="F41" i="7"/>
  <c r="F40" i="7"/>
  <c r="F39" i="7"/>
  <c r="F38" i="7"/>
  <c r="F37" i="7"/>
  <c r="F36" i="7"/>
  <c r="D18" i="7"/>
  <c r="E15" i="7"/>
  <c r="E46" i="7"/>
  <c r="F31" i="7"/>
  <c r="F30" i="7"/>
  <c r="F29" i="7"/>
  <c r="F28" i="7"/>
  <c r="F27" i="7"/>
  <c r="F26" i="7"/>
  <c r="F25" i="7"/>
  <c r="F24" i="7"/>
  <c r="F23" i="7"/>
  <c r="D32" i="7"/>
  <c r="E32" i="7"/>
  <c r="C32" i="7"/>
  <c r="F32" i="7" l="1"/>
  <c r="F46" i="7"/>
</calcChain>
</file>

<file path=xl/sharedStrings.xml><?xml version="1.0" encoding="utf-8"?>
<sst xmlns="http://schemas.openxmlformats.org/spreadsheetml/2006/main" count="189" uniqueCount="63">
  <si>
    <t>公明党</t>
    <rPh sb="0" eb="3">
      <t>コウメイトウ</t>
    </rPh>
    <phoneticPr fontId="2"/>
  </si>
  <si>
    <t>無所属</t>
    <rPh sb="0" eb="3">
      <t>ムショゾク</t>
    </rPh>
    <phoneticPr fontId="2"/>
  </si>
  <si>
    <t>・本様式提出後、提出した数値等を訂正する場合には該当部分を赤字にしてメールにより送信してください。</t>
    <rPh sb="1" eb="2">
      <t>ホン</t>
    </rPh>
    <rPh sb="2" eb="4">
      <t>ヨウシキ</t>
    </rPh>
    <rPh sb="4" eb="7">
      <t>テイシュツゴ</t>
    </rPh>
    <rPh sb="8" eb="10">
      <t>テイシュツ</t>
    </rPh>
    <rPh sb="12" eb="14">
      <t>スウチ</t>
    </rPh>
    <rPh sb="14" eb="15">
      <t>トウ</t>
    </rPh>
    <rPh sb="16" eb="18">
      <t>テイセイ</t>
    </rPh>
    <rPh sb="20" eb="22">
      <t>バアイ</t>
    </rPh>
    <rPh sb="24" eb="26">
      <t>ガイトウ</t>
    </rPh>
    <rPh sb="26" eb="28">
      <t>ブブン</t>
    </rPh>
    <rPh sb="29" eb="31">
      <t>アカジ</t>
    </rPh>
    <rPh sb="40" eb="42">
      <t>ソウシン</t>
    </rPh>
    <phoneticPr fontId="2"/>
  </si>
  <si>
    <t>当選者数</t>
    <rPh sb="0" eb="3">
      <t>トウセンシャ</t>
    </rPh>
    <rPh sb="3" eb="4">
      <t>スウ</t>
    </rPh>
    <phoneticPr fontId="2"/>
  </si>
  <si>
    <t>得票率</t>
    <rPh sb="0" eb="3">
      <t>トクヒョウリツ</t>
    </rPh>
    <phoneticPr fontId="2"/>
  </si>
  <si>
    <t>cyosa@jichisoken.jp</t>
    <phoneticPr fontId="2"/>
  </si>
  <si>
    <t>・グレーのセルは自動的に計算されますので、記入は不要です。</t>
    <rPh sb="8" eb="11">
      <t>ジドウテキ</t>
    </rPh>
    <rPh sb="12" eb="14">
      <t>ケイサン</t>
    </rPh>
    <rPh sb="21" eb="23">
      <t>キニュウ</t>
    </rPh>
    <rPh sb="24" eb="26">
      <t>フヨウ</t>
    </rPh>
    <phoneticPr fontId="2"/>
  </si>
  <si>
    <t>135791</t>
    <phoneticPr fontId="2"/>
  </si>
  <si>
    <t>記入方法</t>
    <rPh sb="0" eb="2">
      <t>キニュウ</t>
    </rPh>
    <rPh sb="2" eb="4">
      <t>ホウホウ</t>
    </rPh>
    <phoneticPr fontId="2"/>
  </si>
  <si>
    <t>送信方法</t>
    <rPh sb="0" eb="2">
      <t>ソウシン</t>
    </rPh>
    <rPh sb="2" eb="4">
      <t>ホウホウ</t>
    </rPh>
    <phoneticPr fontId="2"/>
  </si>
  <si>
    <t>訂正・再送信</t>
    <rPh sb="0" eb="2">
      <t>テイセイ</t>
    </rPh>
    <rPh sb="3" eb="6">
      <t>サイソウシン</t>
    </rPh>
    <phoneticPr fontId="2"/>
  </si>
  <si>
    <t>東京都</t>
    <rPh sb="0" eb="3">
      <t>トウキョウト</t>
    </rPh>
    <phoneticPr fontId="2"/>
  </si>
  <si>
    <t>0332645924</t>
    <phoneticPr fontId="2"/>
  </si>
  <si>
    <t>senkyo@jichisoken.jp</t>
    <phoneticPr fontId="2"/>
  </si>
  <si>
    <t>・メール送信する場合は、次のアドレスあてに送信してください。</t>
    <rPh sb="4" eb="6">
      <t>ソウシン</t>
    </rPh>
    <rPh sb="8" eb="10">
      <t>バアイ</t>
    </rPh>
    <rPh sb="12" eb="13">
      <t>ツギ</t>
    </rPh>
    <rPh sb="21" eb="23">
      <t>ソウシン</t>
    </rPh>
    <phoneticPr fontId="2"/>
  </si>
  <si>
    <t>・候補者氏名を記入する必要はありません。</t>
    <rPh sb="1" eb="4">
      <t>コウホシャ</t>
    </rPh>
    <rPh sb="4" eb="6">
      <t>シメイ</t>
    </rPh>
    <rPh sb="7" eb="9">
      <t>キニュウ</t>
    </rPh>
    <rPh sb="11" eb="13">
      <t>ヒツヨウ</t>
    </rPh>
    <phoneticPr fontId="2"/>
  </si>
  <si>
    <t>新党大地</t>
    <rPh sb="0" eb="2">
      <t>シントウ</t>
    </rPh>
    <rPh sb="2" eb="4">
      <t>ダイチ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</si>
  <si>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</si>
  <si>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執行の</t>
    <rPh sb="0" eb="2">
      <t>シッコウ</t>
    </rPh>
    <phoneticPr fontId="2"/>
  </si>
  <si>
    <t>計</t>
    <rPh sb="0" eb="1">
      <t>ケイ</t>
    </rPh>
    <phoneticPr fontId="2"/>
  </si>
  <si>
    <t>投票・無投票</t>
    <rPh sb="0" eb="2">
      <t>トウヒョウ</t>
    </rPh>
    <rPh sb="3" eb="6">
      <t>ムトウヒョウ</t>
    </rPh>
    <phoneticPr fontId="2"/>
  </si>
  <si>
    <t>A.当日有権者数</t>
    <rPh sb="2" eb="4">
      <t>トウジツ</t>
    </rPh>
    <rPh sb="4" eb="6">
      <t>ユウケン</t>
    </rPh>
    <rPh sb="6" eb="7">
      <t>シャ</t>
    </rPh>
    <rPh sb="7" eb="8">
      <t>スウ</t>
    </rPh>
    <phoneticPr fontId="2"/>
  </si>
  <si>
    <t>B.投票者数</t>
    <rPh sb="2" eb="5">
      <t>トウヒョウシャ</t>
    </rPh>
    <rPh sb="5" eb="6">
      <t>スウ</t>
    </rPh>
    <phoneticPr fontId="2"/>
  </si>
  <si>
    <t>C.選挙人名簿登録者数</t>
    <rPh sb="2" eb="7">
      <t>センキョニンメイボ</t>
    </rPh>
    <rPh sb="7" eb="11">
      <t>トウロクシャスウ</t>
    </rPh>
    <phoneticPr fontId="2"/>
  </si>
  <si>
    <t>D.投票率（B/A)</t>
    <rPh sb="2" eb="5">
      <t>トウヒョウリツ</t>
    </rPh>
    <phoneticPr fontId="2"/>
  </si>
  <si>
    <t>1.有効投票数</t>
    <rPh sb="2" eb="7">
      <t>ユウコウトウヒョウスウ</t>
    </rPh>
    <phoneticPr fontId="2"/>
  </si>
  <si>
    <t>2.無効投票数</t>
    <rPh sb="2" eb="4">
      <t>ムコウ</t>
    </rPh>
    <rPh sb="4" eb="6">
      <t>トウヒョウ</t>
    </rPh>
    <rPh sb="6" eb="7">
      <t>スウ</t>
    </rPh>
    <phoneticPr fontId="2"/>
  </si>
  <si>
    <t>党派別得票数</t>
    <rPh sb="0" eb="2">
      <t>トウハ</t>
    </rPh>
    <rPh sb="2" eb="3">
      <t>ベツ</t>
    </rPh>
    <rPh sb="3" eb="6">
      <t>トクヒョウスウ</t>
    </rPh>
    <phoneticPr fontId="2"/>
  </si>
  <si>
    <t>立候補者数</t>
    <rPh sb="0" eb="3">
      <t>リッコウホ</t>
    </rPh>
    <rPh sb="3" eb="4">
      <t>シャ</t>
    </rPh>
    <rPh sb="4" eb="5">
      <t>スウ</t>
    </rPh>
    <phoneticPr fontId="2"/>
  </si>
  <si>
    <t>政党名等</t>
    <rPh sb="0" eb="3">
      <t>セイトウメイ</t>
    </rPh>
    <rPh sb="3" eb="4">
      <t>トウ</t>
    </rPh>
    <phoneticPr fontId="2"/>
  </si>
  <si>
    <t>議会議員選挙結果</t>
    <rPh sb="0" eb="6">
      <t>ギカイギインセンキョ</t>
    </rPh>
    <rPh sb="6" eb="8">
      <t>ケッカ</t>
    </rPh>
    <phoneticPr fontId="2"/>
  </si>
  <si>
    <t>・行、列、セル及び計算式の追加又は削除を行わないでください。</t>
    <rPh sb="1" eb="2">
      <t>チョッコウ</t>
    </rPh>
    <rPh sb="2" eb="3">
      <t>ニュウコウ</t>
    </rPh>
    <phoneticPr fontId="6"/>
  </si>
  <si>
    <t>担当者の名前を記入</t>
    <rPh sb="0" eb="3">
      <t>タントウシャ</t>
    </rPh>
    <rPh sb="4" eb="6">
      <t>ナマエ</t>
    </rPh>
    <rPh sb="7" eb="9">
      <t>キニュウ</t>
    </rPh>
    <phoneticPr fontId="2"/>
  </si>
  <si>
    <t>立憲民主党</t>
    <rPh sb="0" eb="5">
      <t>リッケンミンシュトウ</t>
    </rPh>
    <phoneticPr fontId="2"/>
  </si>
  <si>
    <t>国民民主党</t>
    <rPh sb="0" eb="5">
      <t>コクミンミンシュトウ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</si>
  <si>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</si>
  <si>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その他（諸派）</t>
    <rPh sb="2" eb="3">
      <t>タ</t>
    </rPh>
    <rPh sb="4" eb="6">
      <t>ショハ</t>
    </rPh>
    <phoneticPr fontId="2"/>
  </si>
  <si>
    <t>＜その他（諸派）内訳＞</t>
    <rPh sb="3" eb="4">
      <t>タ</t>
    </rPh>
    <rPh sb="5" eb="7">
      <t>ショハ</t>
    </rPh>
    <rPh sb="8" eb="10">
      <t>ウチワケ</t>
    </rPh>
    <phoneticPr fontId="2"/>
  </si>
  <si>
    <t>発信者名</t>
  </si>
  <si>
    <t>電話</t>
  </si>
  <si>
    <t>E-mail</t>
  </si>
  <si>
    <t>市区町村名</t>
    <rPh sb="0" eb="4">
      <t>シクチョウソン</t>
    </rPh>
    <rPh sb="4" eb="5">
      <t>メイ</t>
    </rPh>
    <phoneticPr fontId="6"/>
  </si>
  <si>
    <t>tel: 03-3264-5924（担当：武田）</t>
    <phoneticPr fontId="6"/>
  </si>
  <si>
    <t>自治総研村</t>
    <rPh sb="0" eb="4">
      <t>ジチソウケン</t>
    </rPh>
    <rPh sb="4" eb="5">
      <t>ムラ</t>
    </rPh>
    <phoneticPr fontId="2"/>
  </si>
  <si>
    <t>N国党</t>
    <rPh sb="1" eb="2">
      <t>クニ</t>
    </rPh>
    <rPh sb="2" eb="3">
      <t>トウ</t>
    </rPh>
    <phoneticPr fontId="2"/>
  </si>
  <si>
    <t>市区町村議会選挙結果</t>
    <rPh sb="0" eb="4">
      <t>シクチョウソン</t>
    </rPh>
    <rPh sb="4" eb="6">
      <t>ギカイ</t>
    </rPh>
    <rPh sb="6" eb="8">
      <t>センキョ</t>
    </rPh>
    <rPh sb="8" eb="10">
      <t>ケッカ</t>
    </rPh>
    <phoneticPr fontId="2"/>
  </si>
  <si>
    <t>自由民主党</t>
    <rPh sb="0" eb="5">
      <t>ジユウミンシュトウ</t>
    </rPh>
    <phoneticPr fontId="2"/>
  </si>
  <si>
    <t>社会民主党</t>
    <rPh sb="0" eb="5">
      <t>シャカイミンシュトウ</t>
    </rPh>
    <phoneticPr fontId="2"/>
  </si>
  <si>
    <t>日本共産党</t>
    <rPh sb="0" eb="2">
      <t>ニホン</t>
    </rPh>
    <rPh sb="2" eb="4">
      <t>キョウサン</t>
    </rPh>
    <rPh sb="4" eb="5">
      <t>トウ</t>
    </rPh>
    <phoneticPr fontId="2"/>
  </si>
  <si>
    <t>・黄色のセルに必要事項を直接入力してください。青色のセルはドロップダウンリストから選択してください。</t>
    <rPh sb="12" eb="14">
      <t>チョクセツ</t>
    </rPh>
    <rPh sb="14" eb="16">
      <t>ニュウリョク</t>
    </rPh>
    <rPh sb="23" eb="24">
      <t>アオ</t>
    </rPh>
    <rPh sb="24" eb="25">
      <t>イロ</t>
    </rPh>
    <rPh sb="41" eb="43">
      <t>センタク</t>
    </rPh>
    <phoneticPr fontId="6"/>
  </si>
  <si>
    <t>その他（諸派）がある場合は具体的な内訳をこちらにご記入ください</t>
    <rPh sb="2" eb="3">
      <t>タ</t>
    </rPh>
    <rPh sb="4" eb="6">
      <t>ショハ</t>
    </rPh>
    <rPh sb="10" eb="12">
      <t>バアイ</t>
    </rPh>
    <rPh sb="13" eb="16">
      <t>グタイテキ</t>
    </rPh>
    <rPh sb="17" eb="19">
      <t>ウチワケ</t>
    </rPh>
    <rPh sb="25" eb="27">
      <t>キニュウ</t>
    </rPh>
    <phoneticPr fontId="2"/>
  </si>
  <si>
    <t>投票</t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</si>
  <si>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</si>
  <si>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ナ</t>
    </rPh>
    <phoneticPr fontId="6"/>
  </si>
  <si>
    <t>2.党派別得票状況</t>
    <rPh sb="2" eb="4">
      <t>トウハ</t>
    </rPh>
    <rPh sb="4" eb="5">
      <t>ベツ</t>
    </rPh>
    <rPh sb="5" eb="9">
      <t>トクヒョウジョウキョウ</t>
    </rPh>
    <phoneticPr fontId="2"/>
  </si>
  <si>
    <t>2.党派別得票状況</t>
    <rPh sb="2" eb="4">
      <t>トウハ</t>
    </rPh>
    <rPh sb="4" eb="5">
      <t>ベツ</t>
    </rPh>
    <rPh sb="5" eb="7">
      <t>トクヒョウ</t>
    </rPh>
    <rPh sb="7" eb="9">
      <t>ジョウキョウ</t>
    </rPh>
    <phoneticPr fontId="2"/>
  </si>
  <si>
    <t>1.投開票結果</t>
  </si>
  <si>
    <t>・無投票の場合は選挙人名簿登録者数を記入のうえ、党派別得票状況に当選者数を記入してください。</t>
    <rPh sb="1" eb="4">
      <t>ムトウヒョウ</t>
    </rPh>
    <rPh sb="5" eb="7">
      <t>バアイ</t>
    </rPh>
    <rPh sb="8" eb="13">
      <t>センキョニンメイボ</t>
    </rPh>
    <rPh sb="13" eb="15">
      <t>トウロク</t>
    </rPh>
    <rPh sb="15" eb="16">
      <t>シャ</t>
    </rPh>
    <rPh sb="16" eb="17">
      <t>スウ</t>
    </rPh>
    <rPh sb="18" eb="20">
      <t>キニュウ</t>
    </rPh>
    <rPh sb="24" eb="26">
      <t>トウハ</t>
    </rPh>
    <rPh sb="26" eb="27">
      <t>ベツ</t>
    </rPh>
    <rPh sb="27" eb="31">
      <t>トクヒョウジョウキョウ</t>
    </rPh>
    <rPh sb="32" eb="36">
      <t>トウセンシャスウ</t>
    </rPh>
    <rPh sb="37" eb="39">
      <t>キニュウ</t>
    </rPh>
    <phoneticPr fontId="2"/>
  </si>
  <si>
    <t>3.投票総数</t>
    <rPh sb="2" eb="4">
      <t>トウヒョウ</t>
    </rPh>
    <rPh sb="4" eb="6">
      <t>ソウスウ</t>
    </rPh>
    <phoneticPr fontId="2"/>
  </si>
  <si>
    <t xml:space="preserve">＜その他（諸派）内訳＞        その他（諸派）がある場合は具体的な内訳をこちらにご記入ください  </t>
    <rPh sb="3" eb="4">
      <t>タ</t>
    </rPh>
    <rPh sb="5" eb="7">
      <t>ショハ</t>
    </rPh>
    <rPh sb="8" eb="10">
      <t>ウチワケ</t>
    </rPh>
    <phoneticPr fontId="2"/>
  </si>
  <si>
    <t xml:space="preserve">           /</t>
    <phoneticPr fontId="2"/>
  </si>
  <si>
    <t>　　例：011002札幌市議会選挙.xlsx</t>
    <rPh sb="2" eb="3">
      <t>レイ</t>
    </rPh>
    <rPh sb="10" eb="13">
      <t>サッポロシ</t>
    </rPh>
    <rPh sb="13" eb="17">
      <t>ギカイセンキョ</t>
    </rPh>
    <phoneticPr fontId="2"/>
  </si>
  <si>
    <t>・メール送信する際のファイル名は冒頭に半角数字の市区町村コード（6桁）をおき、続けて市区町村名、選挙内容を付記してください。</t>
    <rPh sb="4" eb="6">
      <t>ソウシン</t>
    </rPh>
    <rPh sb="8" eb="9">
      <t>サイ</t>
    </rPh>
    <rPh sb="14" eb="15">
      <t>メイ</t>
    </rPh>
    <rPh sb="16" eb="18">
      <t>ボウトウ</t>
    </rPh>
    <rPh sb="19" eb="21">
      <t>ハンカク</t>
    </rPh>
    <rPh sb="21" eb="23">
      <t>スウジ</t>
    </rPh>
    <rPh sb="24" eb="26">
      <t>シク</t>
    </rPh>
    <rPh sb="26" eb="28">
      <t>チョウソン</t>
    </rPh>
    <rPh sb="33" eb="34">
      <t>ケタ</t>
    </rPh>
    <rPh sb="39" eb="40">
      <t>ツヅ</t>
    </rPh>
    <rPh sb="42" eb="44">
      <t>シク</t>
    </rPh>
    <rPh sb="44" eb="46">
      <t>チョウソン</t>
    </rPh>
    <rPh sb="46" eb="47">
      <t>メイ</t>
    </rPh>
    <rPh sb="48" eb="50">
      <t>センキョ</t>
    </rPh>
    <rPh sb="50" eb="52">
      <t>ナイヨウ</t>
    </rPh>
    <rPh sb="53" eb="55">
      <t>フキ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</si>
</sst>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 "/>
    <numFmt numFmtId="177" formatCode="#,##0_ "/>
    <numFmt numFmtId="178" formatCode="0_ "/>
    <numFmt numFmtId="179" formatCode="#,##0.000;[Red]\-#,##0.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left"/>
    </xf>
    <xf numFmtId="0" fontId="0" fillId="0" borderId="0" xfId="0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top"/>
    </xf>
    <xf numFmtId="0" fontId="3" fillId="0" borderId="0" xfId="1" applyAlignment="1" applyProtection="1">
      <alignment horizontal="left" vertical="center" indent="2"/>
    </xf>
    <xf numFmtId="0" fontId="4" fillId="0" borderId="0" xfId="0" applyFont="1" applyAlignment="1" applyProtection="1">
      <alignment horizontal="left" vertical="center"/>
    </xf>
    <xf numFmtId="176" fontId="0" fillId="2" borderId="1" xfId="0" applyNumberFormat="1" applyFill="1" applyBorder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Fill="1" applyBorder="1">
      <alignment vertical="center"/>
    </xf>
    <xf numFmtId="49" fontId="0" fillId="0" borderId="0" xfId="0" applyNumberFormat="1" applyFill="1">
      <alignment vertical="center"/>
    </xf>
    <xf numFmtId="38" fontId="0" fillId="2" borderId="1" xfId="2" applyFont="1" applyFill="1" applyBorder="1">
      <alignment vertical="center"/>
    </xf>
    <xf numFmtId="38" fontId="0" fillId="0" borderId="0" xfId="2" applyFont="1" applyAlignment="1">
      <alignment vertical="center"/>
    </xf>
    <xf numFmtId="0" fontId="0" fillId="0" borderId="0" xfId="0" applyAlignment="1">
      <alignment horizontal="left" vertical="center"/>
    </xf>
    <xf numFmtId="38" fontId="0" fillId="2" borderId="1" xfId="2" applyNumberFormat="1" applyFont="1" applyFill="1" applyBorder="1">
      <alignment vertical="center"/>
    </xf>
    <xf numFmtId="179" fontId="0" fillId="3" borderId="1" xfId="2" applyNumberFormat="1" applyFont="1" applyFill="1" applyBorder="1">
      <alignment vertical="center"/>
    </xf>
    <xf numFmtId="177" fontId="0" fillId="2" borderId="1" xfId="0" applyNumberFormat="1" applyFill="1" applyBorder="1">
      <alignment vertical="center"/>
    </xf>
    <xf numFmtId="10" fontId="0" fillId="4" borderId="1" xfId="0" applyNumberFormat="1" applyFill="1" applyBorder="1">
      <alignment vertical="center"/>
    </xf>
    <xf numFmtId="10" fontId="0" fillId="5" borderId="1" xfId="0" applyNumberFormat="1" applyFill="1" applyBorder="1">
      <alignment vertical="center"/>
    </xf>
    <xf numFmtId="0" fontId="4" fillId="0" borderId="0" xfId="0" applyFont="1" applyAlignment="1" applyProtection="1"/>
    <xf numFmtId="0" fontId="7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38" fontId="0" fillId="3" borderId="1" xfId="2" applyNumberFormat="1" applyFont="1" applyFill="1" applyBorder="1">
      <alignment vertical="center"/>
    </xf>
    <xf numFmtId="0" fontId="0" fillId="0" borderId="4" xfId="0" applyBorder="1">
      <alignment vertical="center"/>
    </xf>
    <xf numFmtId="49" fontId="10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8" fontId="0" fillId="2" borderId="1" xfId="2" applyFont="1" applyFill="1" applyBorder="1" applyProtection="1">
      <alignment vertical="center"/>
      <protection locked="0"/>
    </xf>
    <xf numFmtId="38" fontId="0" fillId="2" borderId="1" xfId="2" applyNumberFormat="1" applyFont="1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177" fontId="0" fillId="2" borderId="1" xfId="0" applyNumberFormat="1" applyFill="1" applyBorder="1" applyProtection="1">
      <alignment vertical="center"/>
      <protection locked="0"/>
    </xf>
    <xf numFmtId="0" fontId="0" fillId="0" borderId="0" xfId="0">
      <alignment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38" fontId="0" fillId="5" borderId="1" xfId="2" applyNumberFormat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Protection="1">
      <alignment vertical="center"/>
      <protection locked="0"/>
    </xf>
    <xf numFmtId="176" fontId="0" fillId="2" borderId="3" xfId="0" applyNumberFormat="1" applyFill="1" applyBorder="1" applyProtection="1">
      <alignment vertical="center"/>
      <protection locked="0"/>
    </xf>
    <xf numFmtId="176" fontId="0" fillId="2" borderId="5" xfId="0" applyNumberFormat="1" applyFill="1" applyBorder="1" applyProtection="1">
      <alignment vertical="center"/>
      <protection locked="0"/>
    </xf>
    <xf numFmtId="0" fontId="0" fillId="2" borderId="5" xfId="0" applyFill="1" applyBorder="1">
      <alignment vertical="center"/>
    </xf>
    <xf numFmtId="0" fontId="0" fillId="2" borderId="3" xfId="0" applyFill="1" applyBorder="1">
      <alignment vertical="center"/>
    </xf>
    <xf numFmtId="179" fontId="0" fillId="4" borderId="3" xfId="2" applyNumberFormat="1" applyFont="1" applyFill="1" applyBorder="1">
      <alignment vertical="center"/>
    </xf>
    <xf numFmtId="38" fontId="0" fillId="4" borderId="3" xfId="2" applyNumberFormat="1" applyFont="1" applyFill="1" applyBorder="1">
      <alignment vertical="center"/>
    </xf>
    <xf numFmtId="178" fontId="0" fillId="4" borderId="3" xfId="0" applyNumberFormat="1" applyFill="1" applyBorder="1">
      <alignment vertical="center"/>
    </xf>
    <xf numFmtId="10" fontId="0" fillId="4" borderId="3" xfId="0" applyNumberFormat="1" applyFill="1" applyBorder="1">
      <alignment vertical="center"/>
    </xf>
    <xf numFmtId="10" fontId="0" fillId="4" borderId="5" xfId="0" applyNumberFormat="1" applyFill="1" applyBorder="1">
      <alignment vertical="center"/>
    </xf>
    <xf numFmtId="14" fontId="0" fillId="2" borderId="1" xfId="0" applyNumberFormat="1" applyFill="1" applyBorder="1" applyProtection="1">
      <alignment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0" fillId="6" borderId="4" xfId="0" applyNumberFormat="1" applyFill="1" applyBorder="1" applyAlignment="1" applyProtection="1">
      <alignment horizontal="left" vertical="center"/>
      <protection locked="0"/>
    </xf>
    <xf numFmtId="0" fontId="9" fillId="6" borderId="4" xfId="3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>
      <alignment horizontal="left" vertical="center"/>
    </xf>
    <xf numFmtId="49" fontId="3" fillId="2" borderId="2" xfId="1" applyNumberFormat="1" applyFill="1" applyBorder="1" applyAlignment="1">
      <alignment horizontal="left" vertical="center"/>
    </xf>
  </cellXfs>
  <cellStyles count="4">
    <cellStyle name="Excel Built-in Hyperlink" xfId="3" xr:uid="{DAFE2B0E-82F7-4F66-8AE8-27B8A46CC802}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29</xdr:row>
      <xdr:rowOff>152400</xdr:rowOff>
    </xdr:from>
    <xdr:to>
      <xdr:col>1</xdr:col>
      <xdr:colOff>9525</xdr:colOff>
      <xdr:row>29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C319889-52C8-4AFF-9DC3-6D0AB1CA0A4E}"/>
            </a:ext>
          </a:extLst>
        </xdr:cNvPr>
        <xdr:cNvCxnSpPr/>
      </xdr:nvCxnSpPr>
      <xdr:spPr>
        <a:xfrm flipH="1">
          <a:off x="133350" y="8058150"/>
          <a:ext cx="247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29</xdr:row>
      <xdr:rowOff>161925</xdr:rowOff>
    </xdr:from>
    <xdr:to>
      <xdr:col>0</xdr:col>
      <xdr:colOff>123825</xdr:colOff>
      <xdr:row>33</xdr:row>
      <xdr:rowOff>114300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0EFE88F-0E88-4DEF-BB4A-3BB69325E871}"/>
            </a:ext>
          </a:extLst>
        </xdr:cNvPr>
        <xdr:cNvCxnSpPr/>
      </xdr:nvCxnSpPr>
      <xdr:spPr>
        <a:xfrm>
          <a:off x="123825" y="8067675"/>
          <a:ext cx="0" cy="1162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33</xdr:row>
      <xdr:rowOff>104775</xdr:rowOff>
    </xdr:from>
    <xdr:to>
      <xdr:col>1</xdr:col>
      <xdr:colOff>28575</xdr:colOff>
      <xdr:row>33</xdr:row>
      <xdr:rowOff>104775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25645E8-BA15-4990-8161-B6B607200F00}"/>
            </a:ext>
          </a:extLst>
        </xdr:cNvPr>
        <xdr:cNvCxnSpPr/>
      </xdr:nvCxnSpPr>
      <xdr:spPr>
        <a:xfrm>
          <a:off x="114300" y="9220200"/>
          <a:ext cx="285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29</xdr:row>
      <xdr:rowOff>161925</xdr:rowOff>
    </xdr:from>
    <xdr:to>
      <xdr:col>0</xdr:col>
      <xdr:colOff>133350</xdr:colOff>
      <xdr:row>33</xdr:row>
      <xdr:rowOff>114300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B45D2FB9-C445-4288-BB61-67A398B55612}"/>
            </a:ext>
          </a:extLst>
        </xdr:cNvPr>
        <xdr:cNvCxnSpPr/>
      </xdr:nvCxnSpPr>
      <xdr:spPr>
        <a:xfrm>
          <a:off x="133350" y="8067675"/>
          <a:ext cx="0" cy="116205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133350</xdr:colOff>
      <xdr:row>29</xdr:row>
      <xdr:rowOff>152400</xdr:rowOff>
    </xdr:from>
    <xdr:to>
      <xdr:col>1</xdr:col>
      <xdr:colOff>9525</xdr:colOff>
      <xdr:row>29</xdr:row>
      <xdr:rowOff>152400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7D8E74D-6072-464C-87A4-28ACCDE01B16}"/>
            </a:ext>
          </a:extLst>
        </xdr:cNvPr>
        <xdr:cNvCxnSpPr/>
      </xdr:nvCxnSpPr>
      <xdr:spPr>
        <a:xfrm flipH="1">
          <a:off x="133350" y="8058150"/>
          <a:ext cx="24765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142875</xdr:colOff>
      <xdr:row>33</xdr:row>
      <xdr:rowOff>114300</xdr:rowOff>
    </xdr:from>
    <xdr:to>
      <xdr:col>1</xdr:col>
      <xdr:colOff>57150</xdr:colOff>
      <xdr:row>33</xdr:row>
      <xdr:rowOff>114300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E9F7F468-9DE4-4B8B-B8AF-F6C9A5DBD21A}"/>
            </a:ext>
          </a:extLst>
        </xdr:cNvPr>
        <xdr:cNvCxnSpPr/>
      </xdr:nvCxnSpPr>
      <xdr:spPr>
        <a:xfrm>
          <a:off x="142875" y="9229725"/>
          <a:ext cx="285750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29</xdr:row>
      <xdr:rowOff>161925</xdr:rowOff>
    </xdr:from>
    <xdr:to>
      <xdr:col>0</xdr:col>
      <xdr:colOff>133350</xdr:colOff>
      <xdr:row>33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793DE17-6930-46F9-884E-1A9D3133B1EB}"/>
            </a:ext>
          </a:extLst>
        </xdr:cNvPr>
        <xdr:cNvCxnSpPr/>
      </xdr:nvCxnSpPr>
      <xdr:spPr>
        <a:xfrm>
          <a:off x="133350" y="8058150"/>
          <a:ext cx="0" cy="116205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133350</xdr:colOff>
      <xdr:row>29</xdr:row>
      <xdr:rowOff>152400</xdr:rowOff>
    </xdr:from>
    <xdr:to>
      <xdr:col>1</xdr:col>
      <xdr:colOff>9525</xdr:colOff>
      <xdr:row>29</xdr:row>
      <xdr:rowOff>152400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1A4547A-47BB-4A70-BEBC-C00BE102C191}"/>
            </a:ext>
          </a:extLst>
        </xdr:cNvPr>
        <xdr:cNvCxnSpPr/>
      </xdr:nvCxnSpPr>
      <xdr:spPr>
        <a:xfrm flipH="1">
          <a:off x="133350" y="8048625"/>
          <a:ext cx="247650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142875</xdr:colOff>
      <xdr:row>33</xdr:row>
      <xdr:rowOff>114300</xdr:rowOff>
    </xdr:from>
    <xdr:to>
      <xdr:col>1</xdr:col>
      <xdr:colOff>57150</xdr:colOff>
      <xdr:row>33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BCCE6D7-AFCD-4CD1-B62D-BE97EDD67633}"/>
            </a:ext>
          </a:extLst>
        </xdr:cNvPr>
        <xdr:cNvCxnSpPr/>
      </xdr:nvCxnSpPr>
      <xdr:spPr>
        <a:xfrm>
          <a:off x="142875" y="9220200"/>
          <a:ext cx="285750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kyo@jichisoken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nkyo@jichisoken.jp" TargetMode="External"/><Relationship Id="rId1" Type="http://schemas.openxmlformats.org/officeDocument/2006/relationships/hyperlink" Target="mailto:cyosa@jichisoken.jp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enkyo@jichisoken.jp" TargetMode="External"/><Relationship Id="rId1" Type="http://schemas.openxmlformats.org/officeDocument/2006/relationships/hyperlink" Target="mailto:cyosa@jichisoken.jp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0FAB-8F17-45B3-8182-3628A879CCE4}">
  <sheetPr codeName="Sheet1"/>
  <dimension ref="A1:S48"/>
  <sheetViews>
    <sheetView showGridLines="0" tabSelected="1" zoomScaleNormal="100" workbookViewId="0">
      <selection activeCell="C2" sqref="C2:D2"/>
    </sheetView>
  </sheetViews>
  <sheetFormatPr defaultRowHeight="18.75" x14ac:dyDescent="0.4"/>
  <cols>
    <col min="1" max="1" width="4.875" customWidth="1"/>
    <col min="2" max="2" width="15.625" customWidth="1"/>
    <col min="3" max="3" width="13" bestFit="1" customWidth="1"/>
    <col min="4" max="6" width="15.625" customWidth="1"/>
    <col min="7" max="7" width="8.625" customWidth="1"/>
  </cols>
  <sheetData>
    <row r="1" spans="2:19" ht="25.5" x14ac:dyDescent="0.4">
      <c r="B1" s="5" t="s">
        <v>45</v>
      </c>
    </row>
    <row r="2" spans="2:19" x14ac:dyDescent="0.4">
      <c r="B2" s="29" t="s">
        <v>38</v>
      </c>
      <c r="C2" s="59"/>
      <c r="D2" s="60"/>
    </row>
    <row r="3" spans="2:19" x14ac:dyDescent="0.4">
      <c r="B3" s="29" t="s">
        <v>39</v>
      </c>
      <c r="C3" s="61"/>
      <c r="D3" s="60"/>
    </row>
    <row r="4" spans="2:19" x14ac:dyDescent="0.4">
      <c r="B4" s="29" t="s">
        <v>40</v>
      </c>
      <c r="C4" s="62"/>
      <c r="D4" s="60"/>
    </row>
    <row r="5" spans="2:19" ht="18" customHeight="1" x14ac:dyDescent="0.35">
      <c r="H5" s="3" t="s">
        <v>8</v>
      </c>
      <c r="I5" s="12"/>
      <c r="J5" s="12"/>
      <c r="K5" s="12"/>
    </row>
    <row r="6" spans="2:19" x14ac:dyDescent="0.4">
      <c r="H6" s="4" t="s">
        <v>15</v>
      </c>
      <c r="I6" s="12"/>
      <c r="J6" s="12"/>
      <c r="K6" s="12"/>
    </row>
    <row r="7" spans="2:19" x14ac:dyDescent="0.4">
      <c r="B7" s="54"/>
      <c r="C7" t="s">
        <v>18</v>
      </c>
      <c r="H7" s="27" t="s">
        <v>49</v>
      </c>
      <c r="I7" s="12"/>
      <c r="J7" s="12"/>
      <c r="K7" s="12"/>
    </row>
    <row r="8" spans="2:19" x14ac:dyDescent="0.35">
      <c r="B8" s="34" t="s">
        <v>52</v>
      </c>
      <c r="C8" s="35" t="s">
        <v>53</v>
      </c>
      <c r="D8" s="35" t="s">
        <v>41</v>
      </c>
      <c r="H8" s="4" t="s">
        <v>57</v>
      </c>
      <c r="I8" s="12"/>
      <c r="J8" s="12"/>
      <c r="K8" s="12"/>
    </row>
    <row r="9" spans="2:19" s="12" customFormat="1" ht="19.5" x14ac:dyDescent="0.4">
      <c r="B9" s="55"/>
      <c r="C9" s="56"/>
      <c r="D9" s="57"/>
      <c r="E9" s="33" t="s">
        <v>30</v>
      </c>
      <c r="H9" s="19" t="s">
        <v>31</v>
      </c>
      <c r="I9"/>
      <c r="J9"/>
      <c r="K9"/>
    </row>
    <row r="10" spans="2:19" s="12" customFormat="1" x14ac:dyDescent="0.4">
      <c r="B10" s="16"/>
      <c r="C10" s="16"/>
      <c r="H10" s="4" t="s">
        <v>6</v>
      </c>
    </row>
    <row r="11" spans="2:19" s="12" customFormat="1" x14ac:dyDescent="0.35">
      <c r="B11" s="11"/>
      <c r="H11" s="25" t="s">
        <v>9</v>
      </c>
      <c r="I11"/>
      <c r="J11"/>
      <c r="K11"/>
    </row>
    <row r="12" spans="2:19" s="12" customFormat="1" x14ac:dyDescent="0.4">
      <c r="B12" s="11" t="s">
        <v>56</v>
      </c>
      <c r="C12" s="12" t="s">
        <v>20</v>
      </c>
      <c r="H12" s="6" t="s">
        <v>14</v>
      </c>
      <c r="I12"/>
      <c r="J12"/>
      <c r="K12"/>
      <c r="M12" s="26"/>
    </row>
    <row r="13" spans="2:19" x14ac:dyDescent="0.4">
      <c r="C13" s="41" t="s">
        <v>51</v>
      </c>
      <c r="H13" s="7" t="s">
        <v>13</v>
      </c>
      <c r="K13" s="19" t="s">
        <v>42</v>
      </c>
      <c r="L13" s="12"/>
      <c r="M13" s="12"/>
      <c r="N13" s="12"/>
      <c r="O13" s="12"/>
      <c r="P13" s="12"/>
      <c r="Q13" s="12"/>
      <c r="R13" s="12"/>
      <c r="S13" s="12"/>
    </row>
    <row r="14" spans="2:19" ht="36" customHeight="1" x14ac:dyDescent="0.4">
      <c r="B14" s="2" t="s">
        <v>21</v>
      </c>
      <c r="C14" s="2" t="s">
        <v>22</v>
      </c>
      <c r="D14" s="13" t="s">
        <v>23</v>
      </c>
      <c r="E14" s="2" t="s">
        <v>24</v>
      </c>
      <c r="H14" s="6" t="s">
        <v>62</v>
      </c>
    </row>
    <row r="15" spans="2:19" x14ac:dyDescent="0.4">
      <c r="B15" s="36"/>
      <c r="C15" s="37"/>
      <c r="D15" s="37"/>
      <c r="E15" s="24" t="e">
        <f>C15/B15</f>
        <v>#DIV/0!</v>
      </c>
      <c r="H15" s="4" t="s">
        <v>61</v>
      </c>
    </row>
    <row r="16" spans="2:19" x14ac:dyDescent="0.4">
      <c r="H16" s="8" t="s">
        <v>10</v>
      </c>
    </row>
    <row r="17" spans="2:8" x14ac:dyDescent="0.4">
      <c r="B17" s="2" t="s">
        <v>25</v>
      </c>
      <c r="C17" s="2" t="s">
        <v>26</v>
      </c>
      <c r="D17" s="14" t="s">
        <v>58</v>
      </c>
      <c r="H17" s="6" t="s">
        <v>2</v>
      </c>
    </row>
    <row r="18" spans="2:8" x14ac:dyDescent="0.4">
      <c r="B18" s="37"/>
      <c r="C18" s="37"/>
      <c r="D18" s="42">
        <f>B18+C18</f>
        <v>0</v>
      </c>
    </row>
    <row r="20" spans="2:8" x14ac:dyDescent="0.4">
      <c r="B20" t="s">
        <v>55</v>
      </c>
    </row>
    <row r="22" spans="2:8" ht="25.5" customHeight="1" x14ac:dyDescent="0.4">
      <c r="B22" s="1" t="s">
        <v>29</v>
      </c>
      <c r="C22" s="1" t="s">
        <v>27</v>
      </c>
      <c r="D22" s="1" t="s">
        <v>28</v>
      </c>
      <c r="E22" s="1" t="s">
        <v>3</v>
      </c>
      <c r="F22" s="1" t="s">
        <v>4</v>
      </c>
    </row>
    <row r="23" spans="2:8" ht="25.5" customHeight="1" x14ac:dyDescent="0.4">
      <c r="B23" s="15" t="s">
        <v>46</v>
      </c>
      <c r="C23" s="38"/>
      <c r="D23" s="39"/>
      <c r="E23" s="39"/>
      <c r="F23" s="23" t="e">
        <f>(C23/$B$18)</f>
        <v>#DIV/0!</v>
      </c>
    </row>
    <row r="24" spans="2:8" ht="25.5" customHeight="1" x14ac:dyDescent="0.4">
      <c r="B24" s="15" t="s">
        <v>47</v>
      </c>
      <c r="C24" s="38"/>
      <c r="D24" s="39"/>
      <c r="E24" s="39"/>
      <c r="F24" s="23" t="e">
        <f t="shared" ref="F24:F31" si="0">(C24/$B$18)</f>
        <v>#DIV/0!</v>
      </c>
    </row>
    <row r="25" spans="2:8" ht="25.5" customHeight="1" x14ac:dyDescent="0.4">
      <c r="B25" s="15" t="s">
        <v>48</v>
      </c>
      <c r="C25" s="38"/>
      <c r="D25" s="39"/>
      <c r="E25" s="39"/>
      <c r="F25" s="23" t="e">
        <f t="shared" si="0"/>
        <v>#DIV/0!</v>
      </c>
    </row>
    <row r="26" spans="2:8" ht="25.5" customHeight="1" x14ac:dyDescent="0.4">
      <c r="B26" s="15" t="s">
        <v>0</v>
      </c>
      <c r="C26" s="38"/>
      <c r="D26" s="39"/>
      <c r="E26" s="39"/>
      <c r="F26" s="23" t="e">
        <f t="shared" si="0"/>
        <v>#DIV/0!</v>
      </c>
    </row>
    <row r="27" spans="2:8" ht="25.5" customHeight="1" x14ac:dyDescent="0.4">
      <c r="B27" s="15" t="s">
        <v>33</v>
      </c>
      <c r="C27" s="38"/>
      <c r="D27" s="39"/>
      <c r="E27" s="39"/>
      <c r="F27" s="23" t="e">
        <f t="shared" si="0"/>
        <v>#DIV/0!</v>
      </c>
    </row>
    <row r="28" spans="2:8" ht="25.5" customHeight="1" x14ac:dyDescent="0.4">
      <c r="B28" s="15" t="s">
        <v>34</v>
      </c>
      <c r="C28" s="38"/>
      <c r="D28" s="39"/>
      <c r="E28" s="39"/>
      <c r="F28" s="23" t="e">
        <f t="shared" si="0"/>
        <v>#DIV/0!</v>
      </c>
    </row>
    <row r="29" spans="2:8" ht="25.5" customHeight="1" x14ac:dyDescent="0.4">
      <c r="B29" s="15" t="s">
        <v>35</v>
      </c>
      <c r="C29" s="38"/>
      <c r="D29" s="39"/>
      <c r="E29" s="39"/>
      <c r="F29" s="23" t="e">
        <f t="shared" si="0"/>
        <v>#DIV/0!</v>
      </c>
    </row>
    <row r="30" spans="2:8" ht="25.5" customHeight="1" x14ac:dyDescent="0.4">
      <c r="B30" s="15" t="s">
        <v>36</v>
      </c>
      <c r="C30" s="38"/>
      <c r="D30" s="39"/>
      <c r="E30" s="39"/>
      <c r="F30" s="23" t="e">
        <f t="shared" si="0"/>
        <v>#DIV/0!</v>
      </c>
    </row>
    <row r="31" spans="2:8" ht="25.5" customHeight="1" x14ac:dyDescent="0.4">
      <c r="B31" s="15" t="s">
        <v>1</v>
      </c>
      <c r="C31" s="38"/>
      <c r="D31" s="39"/>
      <c r="E31" s="39"/>
      <c r="F31" s="23" t="e">
        <f t="shared" si="0"/>
        <v>#DIV/0!</v>
      </c>
    </row>
    <row r="32" spans="2:8" ht="25.5" customHeight="1" x14ac:dyDescent="0.4">
      <c r="B32" s="1" t="s">
        <v>19</v>
      </c>
      <c r="C32" s="21">
        <f>SUM(C23:C31)</f>
        <v>0</v>
      </c>
      <c r="D32" s="28">
        <f t="shared" ref="D32:F32" si="1">SUM(D23:D31)</f>
        <v>0</v>
      </c>
      <c r="E32" s="28">
        <f t="shared" si="1"/>
        <v>0</v>
      </c>
      <c r="F32" s="23" t="e">
        <f t="shared" si="1"/>
        <v>#DIV/0!</v>
      </c>
    </row>
    <row r="34" spans="1:7" x14ac:dyDescent="0.4">
      <c r="B34" t="s">
        <v>59</v>
      </c>
      <c r="D34" s="40"/>
    </row>
    <row r="35" spans="1:7" s="40" customFormat="1" x14ac:dyDescent="0.4">
      <c r="B35" s="43" t="s">
        <v>29</v>
      </c>
      <c r="C35" s="43" t="s">
        <v>27</v>
      </c>
      <c r="D35" s="43" t="s">
        <v>28</v>
      </c>
      <c r="E35" s="43" t="s">
        <v>3</v>
      </c>
      <c r="F35" s="43" t="s">
        <v>4</v>
      </c>
    </row>
    <row r="36" spans="1:7" x14ac:dyDescent="0.4">
      <c r="A36">
        <v>1</v>
      </c>
      <c r="B36" s="44"/>
      <c r="C36" s="45"/>
      <c r="D36" s="44"/>
      <c r="E36" s="44"/>
      <c r="F36" s="52" t="e">
        <f>C36/B18</f>
        <v>#DIV/0!</v>
      </c>
    </row>
    <row r="37" spans="1:7" x14ac:dyDescent="0.4">
      <c r="A37">
        <v>2</v>
      </c>
      <c r="B37" s="44"/>
      <c r="C37" s="45"/>
      <c r="D37" s="44"/>
      <c r="E37" s="44"/>
      <c r="F37" s="52" t="e">
        <f>C37/B18</f>
        <v>#DIV/0!</v>
      </c>
    </row>
    <row r="38" spans="1:7" x14ac:dyDescent="0.4">
      <c r="A38">
        <v>3</v>
      </c>
      <c r="B38" s="44"/>
      <c r="C38" s="44"/>
      <c r="D38" s="44"/>
      <c r="E38" s="44"/>
      <c r="F38" s="52" t="e">
        <f>C38/B18</f>
        <v>#DIV/0!</v>
      </c>
    </row>
    <row r="39" spans="1:7" x14ac:dyDescent="0.4">
      <c r="A39">
        <v>4</v>
      </c>
      <c r="B39" s="44"/>
      <c r="C39" s="44"/>
      <c r="D39" s="44"/>
      <c r="E39" s="44"/>
      <c r="F39" s="52" t="e">
        <f>C39/B18</f>
        <v>#DIV/0!</v>
      </c>
    </row>
    <row r="40" spans="1:7" x14ac:dyDescent="0.4">
      <c r="A40">
        <v>5</v>
      </c>
      <c r="B40" s="44"/>
      <c r="C40" s="44"/>
      <c r="D40" s="44"/>
      <c r="E40" s="44"/>
      <c r="F40" s="52" t="e">
        <f>C40/B18</f>
        <v>#DIV/0!</v>
      </c>
    </row>
    <row r="41" spans="1:7" x14ac:dyDescent="0.4">
      <c r="A41">
        <v>6</v>
      </c>
      <c r="B41" s="44"/>
      <c r="C41" s="44"/>
      <c r="D41" s="44"/>
      <c r="E41" s="44"/>
      <c r="F41" s="52" t="e">
        <f>C41/B18</f>
        <v>#DIV/0!</v>
      </c>
    </row>
    <row r="42" spans="1:7" x14ac:dyDescent="0.4">
      <c r="A42">
        <v>7</v>
      </c>
      <c r="B42" s="44"/>
      <c r="C42" s="44"/>
      <c r="D42" s="44"/>
      <c r="E42" s="44"/>
      <c r="F42" s="52" t="e">
        <f>C42/B18</f>
        <v>#DIV/0!</v>
      </c>
    </row>
    <row r="43" spans="1:7" x14ac:dyDescent="0.4">
      <c r="A43">
        <v>8</v>
      </c>
      <c r="B43" s="44"/>
      <c r="C43" s="44"/>
      <c r="D43" s="44"/>
      <c r="E43" s="44"/>
      <c r="F43" s="52" t="e">
        <f>C43/B18</f>
        <v>#DIV/0!</v>
      </c>
    </row>
    <row r="44" spans="1:7" x14ac:dyDescent="0.4">
      <c r="A44">
        <v>9</v>
      </c>
      <c r="B44" s="44"/>
      <c r="C44" s="44"/>
      <c r="D44" s="44"/>
      <c r="E44" s="44"/>
      <c r="F44" s="52" t="e">
        <f>C44/B18</f>
        <v>#DIV/0!</v>
      </c>
    </row>
    <row r="45" spans="1:7" x14ac:dyDescent="0.4">
      <c r="A45">
        <v>10</v>
      </c>
      <c r="B45" s="44"/>
      <c r="C45" s="44"/>
      <c r="D45" s="44"/>
      <c r="E45" s="44"/>
      <c r="F45" s="52" t="e">
        <f>C45/B18</f>
        <v>#DIV/0!</v>
      </c>
    </row>
    <row r="46" spans="1:7" x14ac:dyDescent="0.4">
      <c r="B46" s="1" t="s">
        <v>19</v>
      </c>
      <c r="C46" s="49">
        <f>SUM(C36:C45)</f>
        <v>0</v>
      </c>
      <c r="D46" s="50">
        <f>SUM(D36:D45)</f>
        <v>0</v>
      </c>
      <c r="E46" s="51">
        <f>SUM(E36:E45)</f>
        <v>0</v>
      </c>
      <c r="F46" s="52" t="e">
        <f>SUM(F36:F45)</f>
        <v>#DIV/0!</v>
      </c>
      <c r="G46" t="s">
        <v>60</v>
      </c>
    </row>
    <row r="48" spans="1:7" x14ac:dyDescent="0.4">
      <c r="B48" s="18"/>
      <c r="C48" s="18"/>
    </row>
  </sheetData>
  <sheetProtection algorithmName="SHA-512" hashValue="dHztUjkvy5vYNns/pDifY47iu0Man/QkKO5xBv5EihzOEY/b88DA8HxxSjwz3Xly+Jtg5YDEBZCYAnTiqyFyRw==" saltValue="14EDkTb5I1l0m+AsmT7Nkg==" spinCount="100000" sheet="1" selectLockedCells="1"/>
  <mergeCells count="3">
    <mergeCell ref="C2:D2"/>
    <mergeCell ref="C3:D3"/>
    <mergeCell ref="C4:D4"/>
  </mergeCells>
  <phoneticPr fontId="2"/>
  <dataValidations count="3">
    <dataValidation imeMode="hiragana" allowBlank="1" showInputMessage="1" showErrorMessage="1" sqref="C2:D2 C9:D9 B36:B45" xr:uid="{DCF94261-659A-4665-B0DF-1A923E915D81}"/>
    <dataValidation imeMode="disabled" allowBlank="1" showInputMessage="1" showErrorMessage="1" sqref="C3:D4 B7 B9 B15:D15 B18:C18 C23:E31 C36:E45" xr:uid="{BA3F8A36-615F-4F21-9A03-CB9F4A19CCC5}"/>
    <dataValidation type="list" allowBlank="1" showInputMessage="1" showErrorMessage="1" sqref="C13" xr:uid="{6B658E9A-18B7-449C-8884-A259B6D31565}">
      <formula1>"投票,無投票"</formula1>
    </dataValidation>
  </dataValidations>
  <hyperlinks>
    <hyperlink ref="H13" r:id="rId1" xr:uid="{C5FE49F6-47B8-4BA7-9FF8-AD6FE5900665}"/>
  </hyperlinks>
  <pageMargins left="0.7" right="0.7" top="0.75" bottom="0.75" header="0.3" footer="0.3"/>
  <pageSetup paperSize="13"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9198-1F3D-4070-81B0-CF3C5ADDE4C5}">
  <sheetPr codeName="Sheet2"/>
  <dimension ref="A1:S48"/>
  <sheetViews>
    <sheetView showGridLines="0" zoomScaleNormal="100" workbookViewId="0">
      <selection activeCell="C2" sqref="C2:D2"/>
    </sheetView>
  </sheetViews>
  <sheetFormatPr defaultRowHeight="18.75" x14ac:dyDescent="0.4"/>
  <cols>
    <col min="1" max="1" width="4.875" customWidth="1"/>
    <col min="2" max="2" width="15.625" customWidth="1"/>
    <col min="3" max="3" width="13" customWidth="1"/>
    <col min="4" max="6" width="15.625" customWidth="1"/>
  </cols>
  <sheetData>
    <row r="1" spans="2:19" ht="25.5" x14ac:dyDescent="0.4">
      <c r="B1" s="5" t="s">
        <v>45</v>
      </c>
    </row>
    <row r="2" spans="2:19" x14ac:dyDescent="0.4">
      <c r="B2" s="29" t="s">
        <v>38</v>
      </c>
      <c r="C2" s="63" t="s">
        <v>32</v>
      </c>
      <c r="D2" s="63"/>
    </row>
    <row r="3" spans="2:19" x14ac:dyDescent="0.4">
      <c r="B3" s="29" t="s">
        <v>39</v>
      </c>
      <c r="C3" s="63" t="s">
        <v>12</v>
      </c>
      <c r="D3" s="63"/>
    </row>
    <row r="4" spans="2:19" x14ac:dyDescent="0.4">
      <c r="B4" s="29" t="s">
        <v>40</v>
      </c>
      <c r="C4" s="64" t="s">
        <v>5</v>
      </c>
      <c r="D4" s="64"/>
    </row>
    <row r="5" spans="2:19" ht="18" customHeight="1" x14ac:dyDescent="0.35">
      <c r="H5" s="3" t="s">
        <v>8</v>
      </c>
      <c r="I5" s="12"/>
      <c r="J5" s="12"/>
      <c r="K5" s="12"/>
      <c r="L5" s="40"/>
      <c r="M5" s="40"/>
      <c r="N5" s="40"/>
      <c r="O5" s="40"/>
      <c r="P5" s="40"/>
      <c r="Q5" s="40"/>
      <c r="R5" s="40"/>
      <c r="S5" s="40"/>
    </row>
    <row r="6" spans="2:19" x14ac:dyDescent="0.4">
      <c r="H6" s="4" t="s">
        <v>15</v>
      </c>
      <c r="I6" s="12"/>
      <c r="J6" s="12"/>
      <c r="K6" s="12"/>
      <c r="L6" s="40"/>
      <c r="M6" s="40"/>
      <c r="N6" s="40"/>
      <c r="O6" s="40"/>
      <c r="P6" s="40"/>
      <c r="Q6" s="40"/>
      <c r="R6" s="40"/>
      <c r="S6" s="40"/>
    </row>
    <row r="7" spans="2:19" x14ac:dyDescent="0.4">
      <c r="B7" s="10">
        <v>44311</v>
      </c>
      <c r="C7" t="s">
        <v>18</v>
      </c>
      <c r="H7" s="27" t="s">
        <v>49</v>
      </c>
      <c r="I7" s="12"/>
      <c r="J7" s="12"/>
      <c r="K7" s="12"/>
      <c r="L7" s="40"/>
      <c r="M7" s="40"/>
      <c r="N7" s="40"/>
      <c r="O7" s="40"/>
      <c r="P7" s="40"/>
      <c r="Q7" s="40"/>
      <c r="R7" s="40"/>
      <c r="S7" s="40"/>
    </row>
    <row r="8" spans="2:19" x14ac:dyDescent="0.35">
      <c r="B8" s="34" t="s">
        <v>52</v>
      </c>
      <c r="C8" s="35" t="s">
        <v>53</v>
      </c>
      <c r="D8" s="35" t="s">
        <v>41</v>
      </c>
      <c r="H8" s="4" t="s">
        <v>57</v>
      </c>
      <c r="I8" s="12"/>
      <c r="J8" s="12"/>
      <c r="K8" s="12"/>
      <c r="L8" s="40"/>
      <c r="M8" s="40"/>
      <c r="N8" s="40"/>
      <c r="O8" s="40"/>
      <c r="P8" s="40"/>
      <c r="Q8" s="40"/>
      <c r="R8" s="40"/>
      <c r="S8" s="40"/>
    </row>
    <row r="9" spans="2:19" s="12" customFormat="1" ht="19.5" x14ac:dyDescent="0.4">
      <c r="B9" s="30" t="s">
        <v>7</v>
      </c>
      <c r="C9" s="31" t="s">
        <v>11</v>
      </c>
      <c r="D9" s="32" t="s">
        <v>43</v>
      </c>
      <c r="E9" s="33" t="s">
        <v>30</v>
      </c>
      <c r="H9" s="19" t="s">
        <v>31</v>
      </c>
      <c r="I9" s="40"/>
      <c r="J9" s="40"/>
      <c r="K9" s="40"/>
    </row>
    <row r="10" spans="2:19" s="12" customFormat="1" x14ac:dyDescent="0.4">
      <c r="B10" s="16"/>
      <c r="C10" s="16"/>
      <c r="H10" s="4" t="s">
        <v>6</v>
      </c>
    </row>
    <row r="11" spans="2:19" s="12" customFormat="1" x14ac:dyDescent="0.35">
      <c r="B11" s="11"/>
      <c r="H11" s="25" t="s">
        <v>9</v>
      </c>
      <c r="I11" s="40"/>
      <c r="J11" s="40"/>
      <c r="K11" s="40"/>
    </row>
    <row r="12" spans="2:19" s="12" customFormat="1" x14ac:dyDescent="0.4">
      <c r="B12" s="11" t="s">
        <v>56</v>
      </c>
      <c r="C12" s="12" t="s">
        <v>20</v>
      </c>
      <c r="H12" s="6" t="s">
        <v>14</v>
      </c>
      <c r="I12" s="40"/>
      <c r="J12" s="40"/>
      <c r="K12" s="40"/>
      <c r="M12" s="26"/>
    </row>
    <row r="13" spans="2:19" x14ac:dyDescent="0.4">
      <c r="C13" s="41" t="s">
        <v>51</v>
      </c>
      <c r="H13" s="7" t="s">
        <v>13</v>
      </c>
      <c r="I13" s="40"/>
      <c r="J13" s="40"/>
      <c r="K13" s="19" t="s">
        <v>42</v>
      </c>
      <c r="L13" s="12"/>
      <c r="M13" s="12"/>
      <c r="N13" s="12"/>
      <c r="O13" s="12"/>
      <c r="P13" s="12"/>
      <c r="Q13" s="12"/>
      <c r="R13" s="12"/>
      <c r="S13" s="12"/>
    </row>
    <row r="14" spans="2:19" ht="36" customHeight="1" x14ac:dyDescent="0.4">
      <c r="B14" s="2" t="s">
        <v>21</v>
      </c>
      <c r="C14" s="2" t="s">
        <v>22</v>
      </c>
      <c r="D14" s="13" t="s">
        <v>23</v>
      </c>
      <c r="E14" s="2" t="s">
        <v>24</v>
      </c>
      <c r="H14" s="6" t="s">
        <v>62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</row>
    <row r="15" spans="2:19" x14ac:dyDescent="0.4">
      <c r="B15" s="17">
        <v>143000</v>
      </c>
      <c r="C15" s="20">
        <v>90000</v>
      </c>
      <c r="D15" s="20">
        <v>145000</v>
      </c>
      <c r="E15" s="24">
        <f>C15/B15</f>
        <v>0.62937062937062938</v>
      </c>
      <c r="H15" s="4" t="s">
        <v>61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</row>
    <row r="16" spans="2:19" x14ac:dyDescent="0.4">
      <c r="H16" s="8" t="s">
        <v>10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2:19" x14ac:dyDescent="0.4">
      <c r="B17" s="2" t="s">
        <v>25</v>
      </c>
      <c r="C17" s="2" t="s">
        <v>26</v>
      </c>
      <c r="D17" s="14" t="s">
        <v>58</v>
      </c>
      <c r="H17" s="6" t="s">
        <v>2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spans="2:19" x14ac:dyDescent="0.4">
      <c r="B18" s="20">
        <v>142000</v>
      </c>
      <c r="C18" s="20">
        <v>1000</v>
      </c>
      <c r="D18" s="42">
        <f>B18+C18</f>
        <v>143000</v>
      </c>
    </row>
    <row r="20" spans="2:19" x14ac:dyDescent="0.4">
      <c r="B20" t="s">
        <v>54</v>
      </c>
    </row>
    <row r="22" spans="2:19" ht="25.5" customHeight="1" x14ac:dyDescent="0.4">
      <c r="B22" s="1" t="s">
        <v>29</v>
      </c>
      <c r="C22" s="1" t="s">
        <v>27</v>
      </c>
      <c r="D22" s="1" t="s">
        <v>28</v>
      </c>
      <c r="E22" s="1" t="s">
        <v>3</v>
      </c>
      <c r="F22" s="1" t="s">
        <v>4</v>
      </c>
    </row>
    <row r="23" spans="2:19" ht="25.5" customHeight="1" x14ac:dyDescent="0.4">
      <c r="B23" s="15" t="s">
        <v>46</v>
      </c>
      <c r="C23" s="9">
        <v>19000</v>
      </c>
      <c r="D23" s="22">
        <v>10</v>
      </c>
      <c r="E23" s="22">
        <v>8</v>
      </c>
      <c r="F23" s="23">
        <f>(C23/$B$18)</f>
        <v>0.13380281690140844</v>
      </c>
    </row>
    <row r="24" spans="2:19" ht="25.5" customHeight="1" x14ac:dyDescent="0.4">
      <c r="B24" s="15" t="s">
        <v>47</v>
      </c>
      <c r="C24" s="9">
        <v>790</v>
      </c>
      <c r="D24" s="22">
        <v>1</v>
      </c>
      <c r="E24" s="22">
        <v>0</v>
      </c>
      <c r="F24" s="23">
        <f t="shared" ref="F24:F31" si="0">(C24/$B$18)</f>
        <v>5.5633802816901405E-3</v>
      </c>
    </row>
    <row r="25" spans="2:19" ht="25.5" customHeight="1" x14ac:dyDescent="0.4">
      <c r="B25" s="15" t="s">
        <v>48</v>
      </c>
      <c r="C25" s="9">
        <v>7500</v>
      </c>
      <c r="D25" s="22">
        <v>4</v>
      </c>
      <c r="E25" s="22">
        <v>4</v>
      </c>
      <c r="F25" s="23">
        <f t="shared" si="0"/>
        <v>5.2816901408450703E-2</v>
      </c>
    </row>
    <row r="26" spans="2:19" ht="25.5" customHeight="1" x14ac:dyDescent="0.4">
      <c r="B26" s="15" t="s">
        <v>0</v>
      </c>
      <c r="C26" s="9">
        <v>11200</v>
      </c>
      <c r="D26" s="22">
        <v>7</v>
      </c>
      <c r="E26" s="22">
        <v>7</v>
      </c>
      <c r="F26" s="23">
        <f t="shared" si="0"/>
        <v>7.8873239436619724E-2</v>
      </c>
    </row>
    <row r="27" spans="2:19" ht="25.5" customHeight="1" x14ac:dyDescent="0.4">
      <c r="B27" s="15" t="s">
        <v>33</v>
      </c>
      <c r="C27" s="9">
        <v>1530.453</v>
      </c>
      <c r="D27" s="22">
        <v>5</v>
      </c>
      <c r="E27" s="22">
        <v>4</v>
      </c>
      <c r="F27" s="23">
        <f t="shared" si="0"/>
        <v>1.0777838028169014E-2</v>
      </c>
    </row>
    <row r="28" spans="2:19" ht="25.5" customHeight="1" x14ac:dyDescent="0.4">
      <c r="B28" s="15" t="s">
        <v>34</v>
      </c>
      <c r="C28" s="9">
        <v>901.09</v>
      </c>
      <c r="D28" s="22">
        <v>3</v>
      </c>
      <c r="E28" s="22">
        <v>1</v>
      </c>
      <c r="F28" s="23">
        <f t="shared" si="0"/>
        <v>6.3457042253521126E-3</v>
      </c>
    </row>
    <row r="29" spans="2:19" ht="25.5" customHeight="1" x14ac:dyDescent="0.4">
      <c r="B29" s="15" t="s">
        <v>35</v>
      </c>
      <c r="C29" s="9">
        <v>303</v>
      </c>
      <c r="D29" s="22">
        <v>1</v>
      </c>
      <c r="E29" s="22">
        <v>0</v>
      </c>
      <c r="F29" s="23">
        <f t="shared" si="0"/>
        <v>2.1338028169014082E-3</v>
      </c>
    </row>
    <row r="30" spans="2:19" ht="25.5" customHeight="1" x14ac:dyDescent="0.4">
      <c r="B30" s="15" t="s">
        <v>36</v>
      </c>
      <c r="C30" s="9">
        <v>2839</v>
      </c>
      <c r="D30" s="22">
        <v>5</v>
      </c>
      <c r="E30" s="22">
        <v>2</v>
      </c>
      <c r="F30" s="23">
        <f t="shared" si="0"/>
        <v>1.9992957746478874E-2</v>
      </c>
    </row>
    <row r="31" spans="2:19" ht="25.5" customHeight="1" x14ac:dyDescent="0.4">
      <c r="B31" s="15" t="s">
        <v>1</v>
      </c>
      <c r="C31" s="9">
        <v>97936.456999999995</v>
      </c>
      <c r="D31" s="22">
        <v>14</v>
      </c>
      <c r="E31" s="22">
        <v>9</v>
      </c>
      <c r="F31" s="23">
        <f t="shared" si="0"/>
        <v>0.68969335915492958</v>
      </c>
    </row>
    <row r="32" spans="2:19" ht="25.5" customHeight="1" x14ac:dyDescent="0.4">
      <c r="B32" s="1" t="s">
        <v>19</v>
      </c>
      <c r="C32" s="21">
        <f>SUM(C23:C31)</f>
        <v>142000</v>
      </c>
      <c r="D32" s="28">
        <f t="shared" ref="D32:F32" si="1">SUM(D23:D31)</f>
        <v>50</v>
      </c>
      <c r="E32" s="28">
        <f t="shared" si="1"/>
        <v>35</v>
      </c>
      <c r="F32" s="23">
        <f t="shared" si="1"/>
        <v>1</v>
      </c>
    </row>
    <row r="34" spans="1:6" x14ac:dyDescent="0.4">
      <c r="B34" t="s">
        <v>37</v>
      </c>
      <c r="D34" s="40" t="s">
        <v>50</v>
      </c>
    </row>
    <row r="35" spans="1:6" s="40" customFormat="1" x14ac:dyDescent="0.4">
      <c r="B35" s="43" t="s">
        <v>29</v>
      </c>
      <c r="C35" s="43" t="s">
        <v>27</v>
      </c>
      <c r="D35" s="43" t="s">
        <v>28</v>
      </c>
      <c r="E35" s="43" t="s">
        <v>3</v>
      </c>
      <c r="F35" s="43" t="s">
        <v>4</v>
      </c>
    </row>
    <row r="36" spans="1:6" x14ac:dyDescent="0.4">
      <c r="A36">
        <v>1</v>
      </c>
      <c r="B36" s="58" t="s">
        <v>16</v>
      </c>
      <c r="C36" s="46">
        <v>2000</v>
      </c>
      <c r="D36" s="47">
        <v>3</v>
      </c>
      <c r="E36" s="47">
        <v>2</v>
      </c>
      <c r="F36" s="53">
        <f>C36/B18</f>
        <v>1.4084507042253521E-2</v>
      </c>
    </row>
    <row r="37" spans="1:6" x14ac:dyDescent="0.4">
      <c r="A37">
        <v>2</v>
      </c>
      <c r="B37" s="44" t="s">
        <v>17</v>
      </c>
      <c r="C37" s="45">
        <v>500</v>
      </c>
      <c r="D37" s="48">
        <v>1</v>
      </c>
      <c r="E37" s="48">
        <v>0</v>
      </c>
      <c r="F37" s="52">
        <f>C37/B18</f>
        <v>3.5211267605633804E-3</v>
      </c>
    </row>
    <row r="38" spans="1:6" x14ac:dyDescent="0.4">
      <c r="A38">
        <v>3</v>
      </c>
      <c r="B38" s="48" t="s">
        <v>44</v>
      </c>
      <c r="C38" s="48">
        <v>339</v>
      </c>
      <c r="D38" s="48">
        <v>1</v>
      </c>
      <c r="E38" s="48">
        <v>0</v>
      </c>
      <c r="F38" s="52">
        <f>C38/B18</f>
        <v>2.3873239436619717E-3</v>
      </c>
    </row>
    <row r="39" spans="1:6" x14ac:dyDescent="0.4">
      <c r="A39">
        <v>4</v>
      </c>
      <c r="B39" s="48"/>
      <c r="C39" s="48"/>
      <c r="D39" s="48"/>
      <c r="E39" s="48"/>
      <c r="F39" s="52">
        <f>C39/B18</f>
        <v>0</v>
      </c>
    </row>
    <row r="40" spans="1:6" x14ac:dyDescent="0.4">
      <c r="A40">
        <v>5</v>
      </c>
      <c r="B40" s="48"/>
      <c r="C40" s="48"/>
      <c r="D40" s="48"/>
      <c r="E40" s="48"/>
      <c r="F40" s="52">
        <f>C40/B18</f>
        <v>0</v>
      </c>
    </row>
    <row r="41" spans="1:6" x14ac:dyDescent="0.4">
      <c r="A41">
        <v>6</v>
      </c>
      <c r="B41" s="48"/>
      <c r="C41" s="48"/>
      <c r="D41" s="48"/>
      <c r="E41" s="48"/>
      <c r="F41" s="52">
        <f>C41/B18</f>
        <v>0</v>
      </c>
    </row>
    <row r="42" spans="1:6" x14ac:dyDescent="0.4">
      <c r="A42">
        <v>7</v>
      </c>
      <c r="B42" s="48"/>
      <c r="C42" s="48"/>
      <c r="D42" s="48"/>
      <c r="E42" s="48"/>
      <c r="F42" s="52">
        <f>C42/B18</f>
        <v>0</v>
      </c>
    </row>
    <row r="43" spans="1:6" x14ac:dyDescent="0.4">
      <c r="A43">
        <v>8</v>
      </c>
      <c r="B43" s="48"/>
      <c r="C43" s="48"/>
      <c r="D43" s="48"/>
      <c r="E43" s="48"/>
      <c r="F43" s="52">
        <f>C43/B18</f>
        <v>0</v>
      </c>
    </row>
    <row r="44" spans="1:6" x14ac:dyDescent="0.4">
      <c r="A44">
        <v>9</v>
      </c>
      <c r="B44" s="48"/>
      <c r="C44" s="48"/>
      <c r="D44" s="48"/>
      <c r="E44" s="48"/>
      <c r="F44" s="52">
        <f>C44/B18</f>
        <v>0</v>
      </c>
    </row>
    <row r="45" spans="1:6" x14ac:dyDescent="0.4">
      <c r="A45">
        <v>10</v>
      </c>
      <c r="B45" s="48"/>
      <c r="C45" s="48"/>
      <c r="D45" s="48"/>
      <c r="E45" s="48"/>
      <c r="F45" s="52">
        <f>C45/B18</f>
        <v>0</v>
      </c>
    </row>
    <row r="46" spans="1:6" x14ac:dyDescent="0.4">
      <c r="B46" s="1" t="s">
        <v>19</v>
      </c>
      <c r="C46" s="49">
        <f>SUM(C36:C45)</f>
        <v>2839</v>
      </c>
      <c r="D46" s="50">
        <f>SUM(D36:D45)</f>
        <v>5</v>
      </c>
      <c r="E46" s="51">
        <f>SUM(E36:E45)</f>
        <v>2</v>
      </c>
      <c r="F46" s="52">
        <f>SUM(F36:F45)</f>
        <v>1.9992957746478874E-2</v>
      </c>
    </row>
    <row r="48" spans="1:6" x14ac:dyDescent="0.4">
      <c r="B48" s="18"/>
      <c r="C48" s="18"/>
    </row>
  </sheetData>
  <mergeCells count="3">
    <mergeCell ref="C2:D2"/>
    <mergeCell ref="C3:D3"/>
    <mergeCell ref="C4:D4"/>
  </mergeCells>
  <phoneticPr fontId="2"/>
  <dataValidations count="3">
    <dataValidation type="decimal" imeMode="disabled" operator="greaterThan" allowBlank="1" showInputMessage="1" showErrorMessage="1" sqref="C36:C37" xr:uid="{993BEFD2-22AE-4FF8-8C52-7676B9E16DEB}">
      <formula1>0</formula1>
    </dataValidation>
    <dataValidation imeMode="off" allowBlank="1" showInputMessage="1" showErrorMessage="1" sqref="C3:D4" xr:uid="{85749CAF-5126-4D59-BF15-FFC119BBBA01}"/>
    <dataValidation type="list" allowBlank="1" showInputMessage="1" showErrorMessage="1" sqref="C13" xr:uid="{E101AB39-A501-434E-B512-9611598B3543}">
      <formula1>"投票,無投票"</formula1>
    </dataValidation>
  </dataValidations>
  <hyperlinks>
    <hyperlink ref="C4" r:id="rId1" xr:uid="{D6222654-0D86-4292-8FD6-204CFE1745D5}"/>
    <hyperlink ref="H13" r:id="rId2" xr:uid="{0D3B13D9-0A19-46C4-8486-67F5BA132EFD}"/>
  </hyperlinks>
  <pageMargins left="0.7" right="0.7" top="0.75" bottom="0.75" header="0.3" footer="0.3"/>
  <pageSetup paperSize="12" scale="67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84414-AD5A-426F-9D27-1947965381D4}">
  <dimension ref="A1:S48"/>
  <sheetViews>
    <sheetView showGridLines="0" zoomScaleNormal="100" workbookViewId="0">
      <selection activeCell="C2" sqref="C2:D2"/>
    </sheetView>
  </sheetViews>
  <sheetFormatPr defaultRowHeight="18.75" x14ac:dyDescent="0.4"/>
  <cols>
    <col min="1" max="1" width="4.875" style="40" customWidth="1"/>
    <col min="2" max="2" width="15.625" style="40" customWidth="1"/>
    <col min="3" max="3" width="13" style="40" customWidth="1"/>
    <col min="4" max="6" width="15.625" style="40" customWidth="1"/>
    <col min="7" max="16384" width="9" style="40"/>
  </cols>
  <sheetData>
    <row r="1" spans="2:19" ht="25.5" x14ac:dyDescent="0.4">
      <c r="B1" s="5" t="s">
        <v>45</v>
      </c>
    </row>
    <row r="2" spans="2:19" x14ac:dyDescent="0.4">
      <c r="B2" s="29" t="s">
        <v>38</v>
      </c>
      <c r="C2" s="63" t="s">
        <v>32</v>
      </c>
      <c r="D2" s="63"/>
    </row>
    <row r="3" spans="2:19" x14ac:dyDescent="0.4">
      <c r="B3" s="29" t="s">
        <v>39</v>
      </c>
      <c r="C3" s="63" t="s">
        <v>12</v>
      </c>
      <c r="D3" s="63"/>
    </row>
    <row r="4" spans="2:19" x14ac:dyDescent="0.4">
      <c r="B4" s="29" t="s">
        <v>40</v>
      </c>
      <c r="C4" s="64" t="s">
        <v>5</v>
      </c>
      <c r="D4" s="64"/>
    </row>
    <row r="5" spans="2:19" ht="18" customHeight="1" x14ac:dyDescent="0.35">
      <c r="H5" s="3" t="s">
        <v>8</v>
      </c>
      <c r="I5" s="12"/>
      <c r="J5" s="12"/>
      <c r="K5" s="12"/>
    </row>
    <row r="6" spans="2:19" x14ac:dyDescent="0.4">
      <c r="H6" s="4" t="s">
        <v>15</v>
      </c>
      <c r="I6" s="12"/>
      <c r="J6" s="12"/>
      <c r="K6" s="12"/>
    </row>
    <row r="7" spans="2:19" x14ac:dyDescent="0.4">
      <c r="B7" s="10">
        <v>44311</v>
      </c>
      <c r="C7" s="40" t="s">
        <v>18</v>
      </c>
      <c r="H7" s="27" t="s">
        <v>49</v>
      </c>
      <c r="I7" s="12"/>
      <c r="J7" s="12"/>
      <c r="K7" s="12"/>
    </row>
    <row r="8" spans="2:19" x14ac:dyDescent="0.35">
      <c r="B8" s="34" t="s">
        <v>52</v>
      </c>
      <c r="C8" s="35" t="s">
        <v>53</v>
      </c>
      <c r="D8" s="35" t="s">
        <v>41</v>
      </c>
      <c r="H8" s="4" t="s">
        <v>57</v>
      </c>
      <c r="I8" s="12"/>
      <c r="J8" s="12"/>
      <c r="K8" s="12"/>
    </row>
    <row r="9" spans="2:19" s="12" customFormat="1" ht="19.5" x14ac:dyDescent="0.4">
      <c r="B9" s="30" t="s">
        <v>7</v>
      </c>
      <c r="C9" s="31" t="s">
        <v>11</v>
      </c>
      <c r="D9" s="32" t="s">
        <v>43</v>
      </c>
      <c r="E9" s="33" t="s">
        <v>30</v>
      </c>
      <c r="H9" s="19" t="s">
        <v>31</v>
      </c>
      <c r="I9" s="40"/>
      <c r="J9" s="40"/>
      <c r="K9" s="40"/>
    </row>
    <row r="10" spans="2:19" s="12" customFormat="1" x14ac:dyDescent="0.4">
      <c r="B10" s="16"/>
      <c r="C10" s="16"/>
      <c r="H10" s="4" t="s">
        <v>6</v>
      </c>
    </row>
    <row r="11" spans="2:19" s="12" customFormat="1" x14ac:dyDescent="0.35">
      <c r="B11" s="11"/>
      <c r="H11" s="25" t="s">
        <v>9</v>
      </c>
      <c r="I11" s="40"/>
      <c r="J11" s="40"/>
      <c r="K11" s="40"/>
    </row>
    <row r="12" spans="2:19" s="12" customFormat="1" x14ac:dyDescent="0.4">
      <c r="B12" s="11" t="s">
        <v>56</v>
      </c>
      <c r="C12" s="12" t="s">
        <v>20</v>
      </c>
      <c r="H12" s="6" t="s">
        <v>14</v>
      </c>
      <c r="I12" s="40"/>
      <c r="J12" s="40"/>
      <c r="K12" s="40"/>
      <c r="M12" s="26"/>
    </row>
    <row r="13" spans="2:19" x14ac:dyDescent="0.4">
      <c r="C13" s="41" t="s">
        <v>51</v>
      </c>
      <c r="H13" s="7" t="s">
        <v>13</v>
      </c>
      <c r="K13" s="19" t="s">
        <v>42</v>
      </c>
      <c r="L13" s="12"/>
      <c r="M13" s="12"/>
      <c r="N13" s="12"/>
      <c r="O13" s="12"/>
      <c r="P13" s="12"/>
      <c r="Q13" s="12"/>
      <c r="R13" s="12"/>
      <c r="S13" s="12"/>
    </row>
    <row r="14" spans="2:19" ht="36" customHeight="1" x14ac:dyDescent="0.4">
      <c r="B14" s="2" t="s">
        <v>21</v>
      </c>
      <c r="C14" s="2" t="s">
        <v>22</v>
      </c>
      <c r="D14" s="13" t="s">
        <v>23</v>
      </c>
      <c r="E14" s="2" t="s">
        <v>24</v>
      </c>
      <c r="H14" s="6" t="s">
        <v>62</v>
      </c>
    </row>
    <row r="15" spans="2:19" x14ac:dyDescent="0.4">
      <c r="B15" s="17"/>
      <c r="C15" s="20"/>
      <c r="D15" s="20">
        <v>145000</v>
      </c>
      <c r="E15" s="24" t="e">
        <f>C15/B15</f>
        <v>#DIV/0!</v>
      </c>
      <c r="H15" s="4" t="s">
        <v>61</v>
      </c>
    </row>
    <row r="16" spans="2:19" x14ac:dyDescent="0.4">
      <c r="H16" s="8" t="s">
        <v>10</v>
      </c>
    </row>
    <row r="17" spans="2:8" x14ac:dyDescent="0.4">
      <c r="B17" s="2" t="s">
        <v>25</v>
      </c>
      <c r="C17" s="2" t="s">
        <v>26</v>
      </c>
      <c r="D17" s="14" t="s">
        <v>58</v>
      </c>
      <c r="H17" s="6" t="s">
        <v>2</v>
      </c>
    </row>
    <row r="18" spans="2:8" x14ac:dyDescent="0.4">
      <c r="B18" s="20">
        <v>142000</v>
      </c>
      <c r="C18" s="20">
        <v>1000</v>
      </c>
      <c r="D18" s="42">
        <f>B18+C18</f>
        <v>143000</v>
      </c>
    </row>
    <row r="20" spans="2:8" x14ac:dyDescent="0.4">
      <c r="B20" s="40" t="s">
        <v>54</v>
      </c>
    </row>
    <row r="22" spans="2:8" ht="25.5" customHeight="1" x14ac:dyDescent="0.4">
      <c r="B22" s="1" t="s">
        <v>29</v>
      </c>
      <c r="C22" s="1" t="s">
        <v>27</v>
      </c>
      <c r="D22" s="1" t="s">
        <v>28</v>
      </c>
      <c r="E22" s="1" t="s">
        <v>3</v>
      </c>
      <c r="F22" s="1" t="s">
        <v>4</v>
      </c>
    </row>
    <row r="23" spans="2:8" ht="25.5" customHeight="1" x14ac:dyDescent="0.4">
      <c r="B23" s="15" t="s">
        <v>46</v>
      </c>
      <c r="C23" s="9"/>
      <c r="D23" s="22"/>
      <c r="E23" s="22">
        <v>8</v>
      </c>
      <c r="F23" s="23">
        <f>(C23/$B$18)</f>
        <v>0</v>
      </c>
    </row>
    <row r="24" spans="2:8" ht="25.5" customHeight="1" x14ac:dyDescent="0.4">
      <c r="B24" s="15" t="s">
        <v>47</v>
      </c>
      <c r="C24" s="9"/>
      <c r="D24" s="22"/>
      <c r="E24" s="22">
        <v>0</v>
      </c>
      <c r="F24" s="23">
        <f t="shared" ref="F24:F31" si="0">(C24/$B$18)</f>
        <v>0</v>
      </c>
    </row>
    <row r="25" spans="2:8" ht="25.5" customHeight="1" x14ac:dyDescent="0.4">
      <c r="B25" s="15" t="s">
        <v>48</v>
      </c>
      <c r="C25" s="9"/>
      <c r="D25" s="22"/>
      <c r="E25" s="22">
        <v>4</v>
      </c>
      <c r="F25" s="23">
        <f t="shared" si="0"/>
        <v>0</v>
      </c>
    </row>
    <row r="26" spans="2:8" ht="25.5" customHeight="1" x14ac:dyDescent="0.4">
      <c r="B26" s="15" t="s">
        <v>0</v>
      </c>
      <c r="C26" s="9"/>
      <c r="D26" s="22"/>
      <c r="E26" s="22">
        <v>7</v>
      </c>
      <c r="F26" s="23">
        <f t="shared" si="0"/>
        <v>0</v>
      </c>
    </row>
    <row r="27" spans="2:8" ht="25.5" customHeight="1" x14ac:dyDescent="0.4">
      <c r="B27" s="15" t="s">
        <v>33</v>
      </c>
      <c r="C27" s="9"/>
      <c r="D27" s="22"/>
      <c r="E27" s="22">
        <v>4</v>
      </c>
      <c r="F27" s="23">
        <f t="shared" si="0"/>
        <v>0</v>
      </c>
    </row>
    <row r="28" spans="2:8" ht="25.5" customHeight="1" x14ac:dyDescent="0.4">
      <c r="B28" s="15" t="s">
        <v>34</v>
      </c>
      <c r="C28" s="9"/>
      <c r="D28" s="22"/>
      <c r="E28" s="22">
        <v>1</v>
      </c>
      <c r="F28" s="23">
        <f t="shared" si="0"/>
        <v>0</v>
      </c>
    </row>
    <row r="29" spans="2:8" ht="25.5" customHeight="1" x14ac:dyDescent="0.4">
      <c r="B29" s="15" t="s">
        <v>35</v>
      </c>
      <c r="C29" s="9"/>
      <c r="D29" s="22"/>
      <c r="E29" s="22">
        <v>0</v>
      </c>
      <c r="F29" s="23">
        <f t="shared" si="0"/>
        <v>0</v>
      </c>
    </row>
    <row r="30" spans="2:8" ht="25.5" customHeight="1" x14ac:dyDescent="0.4">
      <c r="B30" s="15" t="s">
        <v>36</v>
      </c>
      <c r="C30" s="9"/>
      <c r="D30" s="22"/>
      <c r="E30" s="22">
        <v>2</v>
      </c>
      <c r="F30" s="23">
        <f t="shared" si="0"/>
        <v>0</v>
      </c>
    </row>
    <row r="31" spans="2:8" ht="25.5" customHeight="1" x14ac:dyDescent="0.4">
      <c r="B31" s="15" t="s">
        <v>1</v>
      </c>
      <c r="C31" s="9"/>
      <c r="D31" s="22"/>
      <c r="E31" s="22">
        <v>9</v>
      </c>
      <c r="F31" s="23">
        <f t="shared" si="0"/>
        <v>0</v>
      </c>
    </row>
    <row r="32" spans="2:8" ht="25.5" customHeight="1" x14ac:dyDescent="0.4">
      <c r="B32" s="1" t="s">
        <v>19</v>
      </c>
      <c r="C32" s="21">
        <f>SUM(C23:C31)</f>
        <v>0</v>
      </c>
      <c r="D32" s="28">
        <f t="shared" ref="D32:F32" si="1">SUM(D23:D31)</f>
        <v>0</v>
      </c>
      <c r="E32" s="28">
        <f t="shared" si="1"/>
        <v>35</v>
      </c>
      <c r="F32" s="23">
        <f t="shared" si="1"/>
        <v>0</v>
      </c>
    </row>
    <row r="34" spans="1:6" x14ac:dyDescent="0.4">
      <c r="B34" s="40" t="s">
        <v>37</v>
      </c>
      <c r="D34" s="40" t="s">
        <v>50</v>
      </c>
    </row>
    <row r="35" spans="1:6" x14ac:dyDescent="0.4">
      <c r="B35" s="43" t="s">
        <v>29</v>
      </c>
      <c r="C35" s="43" t="s">
        <v>27</v>
      </c>
      <c r="D35" s="43" t="s">
        <v>28</v>
      </c>
      <c r="E35" s="43" t="s">
        <v>3</v>
      </c>
      <c r="F35" s="43" t="s">
        <v>4</v>
      </c>
    </row>
    <row r="36" spans="1:6" x14ac:dyDescent="0.4">
      <c r="A36" s="40">
        <v>1</v>
      </c>
      <c r="B36" s="58" t="s">
        <v>16</v>
      </c>
      <c r="C36" s="46"/>
      <c r="D36" s="47"/>
      <c r="E36" s="47">
        <v>2</v>
      </c>
      <c r="F36" s="53">
        <f>C36/B18</f>
        <v>0</v>
      </c>
    </row>
    <row r="37" spans="1:6" x14ac:dyDescent="0.4">
      <c r="A37" s="40">
        <v>2</v>
      </c>
      <c r="B37" s="44" t="s">
        <v>17</v>
      </c>
      <c r="C37" s="45"/>
      <c r="D37" s="48"/>
      <c r="E37" s="48">
        <v>0</v>
      </c>
      <c r="F37" s="52">
        <f>C37/B18</f>
        <v>0</v>
      </c>
    </row>
    <row r="38" spans="1:6" x14ac:dyDescent="0.4">
      <c r="A38" s="40">
        <v>3</v>
      </c>
      <c r="B38" s="48" t="s">
        <v>44</v>
      </c>
      <c r="C38" s="48"/>
      <c r="D38" s="48"/>
      <c r="E38" s="48">
        <v>0</v>
      </c>
      <c r="F38" s="52">
        <f>C38/B18</f>
        <v>0</v>
      </c>
    </row>
    <row r="39" spans="1:6" x14ac:dyDescent="0.4">
      <c r="A39" s="40">
        <v>4</v>
      </c>
      <c r="B39" s="48"/>
      <c r="C39" s="48"/>
      <c r="D39" s="48"/>
      <c r="E39" s="48"/>
      <c r="F39" s="52">
        <f>C39/B18</f>
        <v>0</v>
      </c>
    </row>
    <row r="40" spans="1:6" x14ac:dyDescent="0.4">
      <c r="A40" s="40">
        <v>5</v>
      </c>
      <c r="B40" s="48"/>
      <c r="C40" s="48"/>
      <c r="D40" s="48"/>
      <c r="E40" s="48"/>
      <c r="F40" s="52">
        <f>C40/B18</f>
        <v>0</v>
      </c>
    </row>
    <row r="41" spans="1:6" x14ac:dyDescent="0.4">
      <c r="A41" s="40">
        <v>6</v>
      </c>
      <c r="B41" s="48"/>
      <c r="C41" s="48"/>
      <c r="D41" s="48"/>
      <c r="E41" s="48"/>
      <c r="F41" s="52">
        <f>C41/B18</f>
        <v>0</v>
      </c>
    </row>
    <row r="42" spans="1:6" x14ac:dyDescent="0.4">
      <c r="A42" s="40">
        <v>7</v>
      </c>
      <c r="B42" s="48"/>
      <c r="C42" s="48"/>
      <c r="D42" s="48"/>
      <c r="E42" s="48"/>
      <c r="F42" s="52">
        <f>C42/B18</f>
        <v>0</v>
      </c>
    </row>
    <row r="43" spans="1:6" x14ac:dyDescent="0.4">
      <c r="A43" s="40">
        <v>8</v>
      </c>
      <c r="B43" s="48"/>
      <c r="C43" s="48"/>
      <c r="D43" s="48"/>
      <c r="E43" s="48"/>
      <c r="F43" s="52">
        <f>C43/B18</f>
        <v>0</v>
      </c>
    </row>
    <row r="44" spans="1:6" x14ac:dyDescent="0.4">
      <c r="A44" s="40">
        <v>9</v>
      </c>
      <c r="B44" s="48"/>
      <c r="C44" s="48"/>
      <c r="D44" s="48"/>
      <c r="E44" s="48"/>
      <c r="F44" s="52">
        <f>C44/B18</f>
        <v>0</v>
      </c>
    </row>
    <row r="45" spans="1:6" x14ac:dyDescent="0.4">
      <c r="A45" s="40">
        <v>10</v>
      </c>
      <c r="B45" s="48"/>
      <c r="C45" s="48"/>
      <c r="D45" s="48"/>
      <c r="E45" s="48"/>
      <c r="F45" s="52">
        <f>C45/B18</f>
        <v>0</v>
      </c>
    </row>
    <row r="46" spans="1:6" x14ac:dyDescent="0.4">
      <c r="B46" s="1" t="s">
        <v>19</v>
      </c>
      <c r="C46" s="49">
        <f>SUM(C36:C45)</f>
        <v>0</v>
      </c>
      <c r="D46" s="50">
        <f>SUM(D36:D45)</f>
        <v>0</v>
      </c>
      <c r="E46" s="51">
        <f>SUM(E36:E45)</f>
        <v>2</v>
      </c>
      <c r="F46" s="52">
        <f>SUM(F36:F45)</f>
        <v>0</v>
      </c>
    </row>
    <row r="48" spans="1:6" x14ac:dyDescent="0.4">
      <c r="B48" s="18"/>
      <c r="C48" s="18"/>
    </row>
  </sheetData>
  <mergeCells count="3">
    <mergeCell ref="C2:D2"/>
    <mergeCell ref="C3:D3"/>
    <mergeCell ref="C4:D4"/>
  </mergeCells>
  <phoneticPr fontId="2"/>
  <dataValidations count="3">
    <dataValidation type="list" allowBlank="1" showInputMessage="1" showErrorMessage="1" sqref="C13" xr:uid="{58D94D36-9DBA-4B0D-A516-2AC4770915C6}">
      <formula1>"投票,無投票"</formula1>
    </dataValidation>
    <dataValidation imeMode="off" allowBlank="1" showInputMessage="1" showErrorMessage="1" sqref="C3:D4" xr:uid="{431C1F00-7357-4EA0-A2A7-2E8218FFE87F}"/>
    <dataValidation type="decimal" imeMode="disabled" operator="greaterThan" allowBlank="1" showInputMessage="1" showErrorMessage="1" sqref="C36:C37" xr:uid="{83937995-68CB-4CBB-B38B-DB44B8439BA3}">
      <formula1>0</formula1>
    </dataValidation>
  </dataValidations>
  <hyperlinks>
    <hyperlink ref="C4" r:id="rId1" xr:uid="{ADF1AB47-6E4B-4A49-9FAB-6256E07A5A1A}"/>
    <hyperlink ref="H13" r:id="rId2" xr:uid="{29E0B89A-9575-43FC-95BB-53188ECBDE97}"/>
  </hyperlinks>
  <pageMargins left="0.7" right="0.7" top="0.75" bottom="0.75" header="0.3" footer="0.3"/>
  <pageSetup paperSize="12" scale="6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市区町村議会選挙入力フォーム</vt:lpstr>
      <vt:lpstr>記入例</vt:lpstr>
      <vt:lpstr>記入例 (無投票)</vt:lpstr>
      <vt:lpstr>市区町村議会選挙入力フォーム!Print_Area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thoriuchi</dc:creator>
  <cp:lastModifiedBy>TAKEDA</cp:lastModifiedBy>
  <cp:lastPrinted>2020-08-11T02:49:49Z</cp:lastPrinted>
  <dcterms:created xsi:type="dcterms:W3CDTF">2019-04-05T05:55:25Z</dcterms:created>
  <dcterms:modified xsi:type="dcterms:W3CDTF">2022-05-10T02:04:27Z</dcterms:modified>
</cp:coreProperties>
</file>